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My Webs\MG Sales Training\1 Profiling\Products\"/>
    </mc:Choice>
  </mc:AlternateContent>
  <xr:revisionPtr revIDLastSave="0" documentId="13_ncr:1_{5BF04198-24DE-4016-970A-E03D82D5153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Yearly" sheetId="1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5" l="1"/>
  <c r="C7" i="5"/>
  <c r="G7" i="1" l="1"/>
  <c r="G8" i="1"/>
  <c r="G9" i="1"/>
  <c r="G11" i="1"/>
  <c r="G12" i="1"/>
  <c r="G13" i="1"/>
  <c r="G14" i="1"/>
  <c r="G16" i="1"/>
  <c r="G17" i="1"/>
  <c r="G18" i="1"/>
  <c r="G19" i="1"/>
  <c r="G6" i="1"/>
  <c r="F20" i="1"/>
  <c r="H18" i="1" s="1"/>
  <c r="D20" i="1"/>
  <c r="E16" i="1" s="1"/>
  <c r="F15" i="1"/>
  <c r="D15" i="1"/>
  <c r="E11" i="1" s="1"/>
  <c r="F10" i="1"/>
  <c r="G10" i="1" s="1"/>
  <c r="D10" i="1"/>
  <c r="E6" i="1" s="1"/>
  <c r="F89" i="1"/>
  <c r="H88" i="1" s="1"/>
  <c r="D89" i="1"/>
  <c r="E87" i="1" s="1"/>
  <c r="H13" i="1"/>
  <c r="E85" i="1" l="1"/>
  <c r="H85" i="1"/>
  <c r="E88" i="1"/>
  <c r="E86" i="1"/>
  <c r="G15" i="1"/>
  <c r="H7" i="1"/>
  <c r="H87" i="1"/>
  <c r="G20" i="1"/>
  <c r="H86" i="1"/>
  <c r="E9" i="1"/>
  <c r="E14" i="1"/>
  <c r="E19" i="1"/>
  <c r="E8" i="1"/>
  <c r="E13" i="1"/>
  <c r="E18" i="1"/>
  <c r="E7" i="1"/>
  <c r="E12" i="1"/>
  <c r="E17" i="1"/>
  <c r="H19" i="1"/>
  <c r="H12" i="1"/>
  <c r="H11" i="1"/>
  <c r="D22" i="1"/>
  <c r="H14" i="1"/>
  <c r="H17" i="1"/>
  <c r="H16" i="1"/>
  <c r="H6" i="1"/>
  <c r="H9" i="1"/>
  <c r="H8" i="1"/>
  <c r="F22" i="1"/>
  <c r="H89" i="1" l="1"/>
  <c r="H10" i="1"/>
  <c r="E20" i="1"/>
  <c r="E10" i="1"/>
  <c r="E15" i="1"/>
  <c r="H20" i="1"/>
  <c r="H15" i="1"/>
</calcChain>
</file>

<file path=xl/sharedStrings.xml><?xml version="1.0" encoding="utf-8"?>
<sst xmlns="http://schemas.openxmlformats.org/spreadsheetml/2006/main" count="101" uniqueCount="30">
  <si>
    <t>Total</t>
  </si>
  <si>
    <t>Year - do this for the past 3 years</t>
  </si>
  <si>
    <t>Month</t>
  </si>
  <si>
    <t>Year</t>
  </si>
  <si>
    <t>GP</t>
  </si>
  <si>
    <t>% GP to Total</t>
  </si>
  <si>
    <t>Turnover</t>
  </si>
  <si>
    <t>Turnover = total of actual orders</t>
  </si>
  <si>
    <t>A</t>
  </si>
  <si>
    <t>B</t>
  </si>
  <si>
    <t>D</t>
  </si>
  <si>
    <t>C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</si>
  <si>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</si>
  <si>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</si>
  <si>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</si>
  <si>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</si>
  <si>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</si>
  <si>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</si>
  <si>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</si>
  <si>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</si>
  <si>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</si>
  <si>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</si>
  <si>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</si>
  <si>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</si>
  <si>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Category/Product</t>
  </si>
  <si>
    <t>% Turnover to Total</t>
  </si>
  <si>
    <t>Popular</t>
  </si>
  <si>
    <t>Profitable</t>
  </si>
  <si>
    <t>GP%</t>
  </si>
  <si>
    <t>Month - do this for each product/category for the past year only for profitable and popular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</si>
</sst>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/>
    <xf numFmtId="3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n-ZA"/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Yearly!$C$25</c:f>
              <c:strCache>
                <c:ptCount val="1"/>
                <c:pt idx="0">
                  <c:v>Turnover</c:v>
                </c:pt>
              </c:strCache>
            </c:strRef>
          </c:tx>
          <c:marker>
            <c:symbol val="none"/>
          </c:marker>
          <c:cat>
            <c:strRef>
              <c:f>Yearly!$B$26:$B$37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Yearly!$C$26:$C$37</c:f>
              <c:numCache>
                <c:formatCode>#,##0</c:formatCode>
                <c:ptCount val="12"/>
                <c:pt idx="0">
                  <c:v>9000</c:v>
                </c:pt>
                <c:pt idx="1">
                  <c:v>4000</c:v>
                </c:pt>
                <c:pt idx="2">
                  <c:v>15000</c:v>
                </c:pt>
                <c:pt idx="3">
                  <c:v>6000</c:v>
                </c:pt>
                <c:pt idx="4">
                  <c:v>8000</c:v>
                </c:pt>
                <c:pt idx="5">
                  <c:v>10000</c:v>
                </c:pt>
                <c:pt idx="6">
                  <c:v>9000</c:v>
                </c:pt>
                <c:pt idx="7">
                  <c:v>6000</c:v>
                </c:pt>
                <c:pt idx="8">
                  <c:v>8000</c:v>
                </c:pt>
                <c:pt idx="9">
                  <c:v>12000</c:v>
                </c:pt>
                <c:pt idx="10">
                  <c:v>18000</c:v>
                </c:pt>
                <c:pt idx="11">
                  <c:v>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F-4321-8BE1-86E831F80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751104"/>
        <c:axId val="46752896"/>
      </c:lineChart>
      <c:catAx>
        <c:axId val="46751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6752896"/>
        <c:crosses val="autoZero"/>
        <c:auto val="1"/>
        <c:lblAlgn val="ctr"/>
        <c:lblOffset val="100"/>
        <c:noMultiLvlLbl val="0"/>
      </c:catAx>
      <c:valAx>
        <c:axId val="46752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ZA"/>
            </a:pPr>
            <a:endParaRPr lang="en-US"/>
          </a:p>
        </c:txPr>
        <c:crossAx val="467511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ZA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Yearly!$D$47</c:f>
              <c:strCache>
                <c:ptCount val="1"/>
                <c:pt idx="0">
                  <c:v>Turnover</c:v>
                </c:pt>
              </c:strCache>
            </c:strRef>
          </c:tx>
          <c:invertIfNegative val="0"/>
          <c:cat>
            <c:multiLvlStrRef>
              <c:f>Yearly!$B$48:$C$62</c:f>
              <c:multiLvlStrCache>
                <c:ptCount val="15"/>
                <c:lvl>
                  <c:pt idx="0">
                    <c:v>A</c:v>
                  </c:pt>
                  <c:pt idx="1">
                    <c:v>A</c:v>
                  </c:pt>
                  <c:pt idx="2">
                    <c:v>A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  <c:pt idx="8">
                    <c:v>C</c:v>
                  </c:pt>
                  <c:pt idx="9">
                    <c:v>C</c:v>
                  </c:pt>
                  <c:pt idx="10">
                    <c:v>C</c:v>
                  </c:pt>
                  <c:pt idx="12">
                    <c:v>D</c:v>
                  </c:pt>
                  <c:pt idx="13">
                    <c:v>D</c:v>
                  </c:pt>
                  <c:pt idx="14">
                    <c:v>D</c:v>
                  </c:pt>
                </c:lvl>
                <c:lvl>
                  <c:pt idx="0">
                    <c:v>2011</c:v>
                  </c:pt>
                  <c:pt idx="1">
                    <c:v>2012</c:v>
                  </c:pt>
                  <c:pt idx="2">
                    <c:v>2013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8">
                    <c:v>2011</c:v>
                  </c:pt>
                  <c:pt idx="9">
                    <c:v>2012</c:v>
                  </c:pt>
                  <c:pt idx="10">
                    <c:v>2013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</c:lvl>
              </c:multiLvlStrCache>
            </c:multiLvlStrRef>
          </c:cat>
          <c:val>
            <c:numRef>
              <c:f>Yearly!$D$48:$D$62</c:f>
              <c:numCache>
                <c:formatCode>#,##0</c:formatCode>
                <c:ptCount val="15"/>
                <c:pt idx="0">
                  <c:v>51000</c:v>
                </c:pt>
                <c:pt idx="1">
                  <c:v>65000</c:v>
                </c:pt>
                <c:pt idx="2">
                  <c:v>80000</c:v>
                </c:pt>
                <c:pt idx="4">
                  <c:v>342000</c:v>
                </c:pt>
                <c:pt idx="5">
                  <c:v>350000</c:v>
                </c:pt>
                <c:pt idx="6">
                  <c:v>370000</c:v>
                </c:pt>
                <c:pt idx="8">
                  <c:v>183000</c:v>
                </c:pt>
                <c:pt idx="9">
                  <c:v>240000</c:v>
                </c:pt>
                <c:pt idx="10">
                  <c:v>300000</c:v>
                </c:pt>
                <c:pt idx="12">
                  <c:v>86000</c:v>
                </c:pt>
                <c:pt idx="13">
                  <c:v>54000</c:v>
                </c:pt>
                <c:pt idx="14">
                  <c:v>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3-4D74-A99D-01073A9D655A}"/>
            </c:ext>
          </c:extLst>
        </c:ser>
        <c:ser>
          <c:idx val="1"/>
          <c:order val="1"/>
          <c:tx>
            <c:strRef>
              <c:f>Yearly!$E$47</c:f>
              <c:strCache>
                <c:ptCount val="1"/>
                <c:pt idx="0">
                  <c:v>GP</c:v>
                </c:pt>
              </c:strCache>
            </c:strRef>
          </c:tx>
          <c:invertIfNegative val="0"/>
          <c:cat>
            <c:multiLvlStrRef>
              <c:f>Yearly!$B$48:$C$62</c:f>
              <c:multiLvlStrCache>
                <c:ptCount val="15"/>
                <c:lvl>
                  <c:pt idx="0">
                    <c:v>A</c:v>
                  </c:pt>
                  <c:pt idx="1">
                    <c:v>A</c:v>
                  </c:pt>
                  <c:pt idx="2">
                    <c:v>A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  <c:pt idx="8">
                    <c:v>C</c:v>
                  </c:pt>
                  <c:pt idx="9">
                    <c:v>C</c:v>
                  </c:pt>
                  <c:pt idx="10">
                    <c:v>C</c:v>
                  </c:pt>
                  <c:pt idx="12">
                    <c:v>D</c:v>
                  </c:pt>
                  <c:pt idx="13">
                    <c:v>D</c:v>
                  </c:pt>
                  <c:pt idx="14">
                    <c:v>D</c:v>
                  </c:pt>
                </c:lvl>
                <c:lvl>
                  <c:pt idx="0">
                    <c:v>2011</c:v>
                  </c:pt>
                  <c:pt idx="1">
                    <c:v>2012</c:v>
                  </c:pt>
                  <c:pt idx="2">
                    <c:v>2013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8">
                    <c:v>2011</c:v>
                  </c:pt>
                  <c:pt idx="9">
                    <c:v>2012</c:v>
                  </c:pt>
                  <c:pt idx="10">
                    <c:v>2013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</c:lvl>
              </c:multiLvlStrCache>
            </c:multiLvlStrRef>
          </c:cat>
          <c:val>
            <c:numRef>
              <c:f>Yearly!$E$48:$E$62</c:f>
              <c:numCache>
                <c:formatCode>#,##0</c:formatCode>
                <c:ptCount val="15"/>
                <c:pt idx="0">
                  <c:v>15000</c:v>
                </c:pt>
                <c:pt idx="1">
                  <c:v>35000</c:v>
                </c:pt>
                <c:pt idx="2">
                  <c:v>42000</c:v>
                </c:pt>
                <c:pt idx="4">
                  <c:v>147000</c:v>
                </c:pt>
                <c:pt idx="5">
                  <c:v>127000</c:v>
                </c:pt>
                <c:pt idx="6">
                  <c:v>130000</c:v>
                </c:pt>
                <c:pt idx="8">
                  <c:v>142000</c:v>
                </c:pt>
                <c:pt idx="9">
                  <c:v>139000</c:v>
                </c:pt>
                <c:pt idx="10">
                  <c:v>160000</c:v>
                </c:pt>
                <c:pt idx="12">
                  <c:v>14000</c:v>
                </c:pt>
                <c:pt idx="13">
                  <c:v>13000</c:v>
                </c:pt>
                <c:pt idx="14">
                  <c:v>11000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13-4D74-A99D-01073A9D6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49600"/>
        <c:axId val="47451136"/>
      </c:barChart>
      <c:catAx>
        <c:axId val="47449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7451136"/>
        <c:crosses val="autoZero"/>
        <c:auto val="1"/>
        <c:lblAlgn val="ctr"/>
        <c:lblOffset val="100"/>
        <c:noMultiLvlLbl val="0"/>
      </c:catAx>
      <c:valAx>
        <c:axId val="474511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7449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Yearly!$D$67</c:f>
              <c:strCache>
                <c:ptCount val="1"/>
                <c:pt idx="0">
                  <c:v>Popular</c:v>
                </c:pt>
              </c:strCache>
            </c:strRef>
          </c:tx>
          <c:invertIfNegative val="0"/>
          <c:cat>
            <c:multiLvlStrRef>
              <c:f>Yearly!$B$68:$C$82</c:f>
              <c:multiLvlStrCache>
                <c:ptCount val="15"/>
                <c:lvl>
                  <c:pt idx="0">
                    <c:v>A</c:v>
                  </c:pt>
                  <c:pt idx="1">
                    <c:v>A</c:v>
                  </c:pt>
                  <c:pt idx="2">
                    <c:v>A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  <c:pt idx="8">
                    <c:v>C</c:v>
                  </c:pt>
                  <c:pt idx="9">
                    <c:v>C</c:v>
                  </c:pt>
                  <c:pt idx="10">
                    <c:v>C</c:v>
                  </c:pt>
                  <c:pt idx="12">
                    <c:v>D</c:v>
                  </c:pt>
                  <c:pt idx="13">
                    <c:v>D</c:v>
                  </c:pt>
                  <c:pt idx="14">
                    <c:v>D</c:v>
                  </c:pt>
                </c:lvl>
                <c:lvl>
                  <c:pt idx="0">
                    <c:v>2011</c:v>
                  </c:pt>
                  <c:pt idx="1">
                    <c:v>2012</c:v>
                  </c:pt>
                  <c:pt idx="2">
                    <c:v>2013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8">
                    <c:v>2011</c:v>
                  </c:pt>
                  <c:pt idx="9">
                    <c:v>2012</c:v>
                  </c:pt>
                  <c:pt idx="10">
                    <c:v>2013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</c:lvl>
              </c:multiLvlStrCache>
            </c:multiLvlStrRef>
          </c:cat>
          <c:val>
            <c:numRef>
              <c:f>Yearly!$D$68:$D$82</c:f>
              <c:numCache>
                <c:formatCode>#,##0</c:formatCode>
                <c:ptCount val="1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4">
                  <c:v>52</c:v>
                </c:pt>
                <c:pt idx="5">
                  <c:v>49</c:v>
                </c:pt>
                <c:pt idx="6">
                  <c:v>47</c:v>
                </c:pt>
                <c:pt idx="8">
                  <c:v>28</c:v>
                </c:pt>
                <c:pt idx="9">
                  <c:v>34</c:v>
                </c:pt>
                <c:pt idx="10">
                  <c:v>38</c:v>
                </c:pt>
                <c:pt idx="12">
                  <c:v>13</c:v>
                </c:pt>
                <c:pt idx="13">
                  <c:v>8</c:v>
                </c:pt>
                <c:pt idx="1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4-4AD7-8DB9-24F14B885529}"/>
            </c:ext>
          </c:extLst>
        </c:ser>
        <c:ser>
          <c:idx val="1"/>
          <c:order val="1"/>
          <c:tx>
            <c:strRef>
              <c:f>Yearly!$E$67</c:f>
              <c:strCache>
                <c:ptCount val="1"/>
                <c:pt idx="0">
                  <c:v>Profitable</c:v>
                </c:pt>
              </c:strCache>
            </c:strRef>
          </c:tx>
          <c:invertIfNegative val="0"/>
          <c:cat>
            <c:multiLvlStrRef>
              <c:f>Yearly!$B$68:$C$82</c:f>
              <c:multiLvlStrCache>
                <c:ptCount val="15"/>
                <c:lvl>
                  <c:pt idx="0">
                    <c:v>A</c:v>
                  </c:pt>
                  <c:pt idx="1">
                    <c:v>A</c:v>
                  </c:pt>
                  <c:pt idx="2">
                    <c:v>A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  <c:pt idx="8">
                    <c:v>C</c:v>
                  </c:pt>
                  <c:pt idx="9">
                    <c:v>C</c:v>
                  </c:pt>
                  <c:pt idx="10">
                    <c:v>C</c:v>
                  </c:pt>
                  <c:pt idx="12">
                    <c:v>D</c:v>
                  </c:pt>
                  <c:pt idx="13">
                    <c:v>D</c:v>
                  </c:pt>
                  <c:pt idx="14">
                    <c:v>D</c:v>
                  </c:pt>
                </c:lvl>
                <c:lvl>
                  <c:pt idx="0">
                    <c:v>2011</c:v>
                  </c:pt>
                  <c:pt idx="1">
                    <c:v>2012</c:v>
                  </c:pt>
                  <c:pt idx="2">
                    <c:v>2013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8">
                    <c:v>2011</c:v>
                  </c:pt>
                  <c:pt idx="9">
                    <c:v>2012</c:v>
                  </c:pt>
                  <c:pt idx="10">
                    <c:v>2013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</c:lvl>
              </c:multiLvlStrCache>
            </c:multiLvlStrRef>
          </c:cat>
          <c:val>
            <c:numRef>
              <c:f>Yearly!$E$68:$E$82</c:f>
              <c:numCache>
                <c:formatCode>0</c:formatCode>
                <c:ptCount val="15"/>
                <c:pt idx="0">
                  <c:v>5</c:v>
                </c:pt>
                <c:pt idx="1">
                  <c:v>11</c:v>
                </c:pt>
                <c:pt idx="2">
                  <c:v>12</c:v>
                </c:pt>
                <c:pt idx="4">
                  <c:v>46</c:v>
                </c:pt>
                <c:pt idx="5">
                  <c:v>40</c:v>
                </c:pt>
                <c:pt idx="6">
                  <c:v>38</c:v>
                </c:pt>
                <c:pt idx="8">
                  <c:v>45</c:v>
                </c:pt>
                <c:pt idx="9">
                  <c:v>44</c:v>
                </c:pt>
                <c:pt idx="10">
                  <c:v>47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4-4AD7-8DB9-24F14B885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79808"/>
        <c:axId val="47481600"/>
      </c:barChart>
      <c:catAx>
        <c:axId val="4747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7481600"/>
        <c:crosses val="autoZero"/>
        <c:auto val="1"/>
        <c:lblAlgn val="ctr"/>
        <c:lblOffset val="100"/>
        <c:noMultiLvlLbl val="0"/>
      </c:catAx>
      <c:valAx>
        <c:axId val="47481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7479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Yearly!$D$5</c:f>
              <c:strCache>
                <c:ptCount val="1"/>
                <c:pt idx="0">
                  <c:v>Turnover</c:v>
                </c:pt>
              </c:strCache>
            </c:strRef>
          </c:tx>
          <c:invertIfNegative val="0"/>
          <c:cat>
            <c:multiLvlStrRef>
              <c:f>Yearly!$B$6:$C$19</c:f>
              <c:multiLvlStrCache>
                <c:ptCount val="14"/>
                <c:lvl>
                  <c:pt idx="0">
                    <c:v>A</c:v>
                  </c:pt>
                  <c:pt idx="1">
                    <c:v>B</c:v>
                  </c:pt>
                  <c:pt idx="2">
                    <c:v>C</c:v>
                  </c:pt>
                  <c:pt idx="3">
                    <c:v>D</c:v>
                  </c:pt>
                  <c:pt idx="5">
                    <c:v>A</c:v>
                  </c:pt>
                  <c:pt idx="6">
                    <c:v>B</c:v>
                  </c:pt>
                  <c:pt idx="7">
                    <c:v>C</c:v>
                  </c:pt>
                  <c:pt idx="8">
                    <c:v>D</c:v>
                  </c:pt>
                  <c:pt idx="10">
                    <c:v>A</c:v>
                  </c:pt>
                  <c:pt idx="11">
                    <c:v>B</c:v>
                  </c:pt>
                  <c:pt idx="12">
                    <c:v>C</c:v>
                  </c:pt>
                  <c:pt idx="13">
                    <c:v>D</c:v>
                  </c:pt>
                </c:lvl>
                <c:lvl>
                  <c:pt idx="0">
                    <c:v>2011</c:v>
                  </c:pt>
                  <c:pt idx="1">
                    <c:v>2011</c:v>
                  </c:pt>
                  <c:pt idx="2">
                    <c:v>2011</c:v>
                  </c:pt>
                  <c:pt idx="3">
                    <c:v>2011</c:v>
                  </c:pt>
                  <c:pt idx="4">
                    <c:v>Total</c:v>
                  </c:pt>
                  <c:pt idx="5">
                    <c:v>2012</c:v>
                  </c:pt>
                  <c:pt idx="6">
                    <c:v>2012</c:v>
                  </c:pt>
                  <c:pt idx="7">
                    <c:v>2012</c:v>
                  </c:pt>
                  <c:pt idx="8">
                    <c:v>2012</c:v>
                  </c:pt>
                  <c:pt idx="9">
                    <c:v>Total</c:v>
                  </c:pt>
                  <c:pt idx="10">
                    <c:v>2013</c:v>
                  </c:pt>
                  <c:pt idx="11">
                    <c:v>2013</c:v>
                  </c:pt>
                  <c:pt idx="12">
                    <c:v>2013</c:v>
                  </c:pt>
                  <c:pt idx="13">
                    <c:v>2013</c:v>
                  </c:pt>
                </c:lvl>
              </c:multiLvlStrCache>
            </c:multiLvlStrRef>
          </c:cat>
          <c:val>
            <c:numRef>
              <c:f>Yearly!$D$6:$D$19</c:f>
              <c:numCache>
                <c:formatCode>#,##0</c:formatCode>
                <c:ptCount val="14"/>
                <c:pt idx="0">
                  <c:v>51000</c:v>
                </c:pt>
                <c:pt idx="1">
                  <c:v>342000</c:v>
                </c:pt>
                <c:pt idx="2">
                  <c:v>183000</c:v>
                </c:pt>
                <c:pt idx="3">
                  <c:v>86000</c:v>
                </c:pt>
                <c:pt idx="4">
                  <c:v>662000</c:v>
                </c:pt>
                <c:pt idx="5">
                  <c:v>65000</c:v>
                </c:pt>
                <c:pt idx="6">
                  <c:v>350000</c:v>
                </c:pt>
                <c:pt idx="7">
                  <c:v>240000</c:v>
                </c:pt>
                <c:pt idx="8">
                  <c:v>54000</c:v>
                </c:pt>
                <c:pt idx="9">
                  <c:v>709000</c:v>
                </c:pt>
                <c:pt idx="10">
                  <c:v>80000</c:v>
                </c:pt>
                <c:pt idx="11">
                  <c:v>370000</c:v>
                </c:pt>
                <c:pt idx="12">
                  <c:v>300000</c:v>
                </c:pt>
                <c:pt idx="13">
                  <c:v>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2E-4312-A076-A28F4A950546}"/>
            </c:ext>
          </c:extLst>
        </c:ser>
        <c:ser>
          <c:idx val="1"/>
          <c:order val="1"/>
          <c:tx>
            <c:strRef>
              <c:f>Yearly!$E$5</c:f>
              <c:strCache>
                <c:ptCount val="1"/>
                <c:pt idx="0">
                  <c:v>% Turnover to Total</c:v>
                </c:pt>
              </c:strCache>
            </c:strRef>
          </c:tx>
          <c:invertIfNegative val="0"/>
          <c:cat>
            <c:multiLvlStrRef>
              <c:f>Yearly!$B$6:$C$19</c:f>
              <c:multiLvlStrCache>
                <c:ptCount val="14"/>
                <c:lvl>
                  <c:pt idx="0">
                    <c:v>A</c:v>
                  </c:pt>
                  <c:pt idx="1">
                    <c:v>B</c:v>
                  </c:pt>
                  <c:pt idx="2">
                    <c:v>C</c:v>
                  </c:pt>
                  <c:pt idx="3">
                    <c:v>D</c:v>
                  </c:pt>
                  <c:pt idx="5">
                    <c:v>A</c:v>
                  </c:pt>
                  <c:pt idx="6">
                    <c:v>B</c:v>
                  </c:pt>
                  <c:pt idx="7">
                    <c:v>C</c:v>
                  </c:pt>
                  <c:pt idx="8">
                    <c:v>D</c:v>
                  </c:pt>
                  <c:pt idx="10">
                    <c:v>A</c:v>
                  </c:pt>
                  <c:pt idx="11">
                    <c:v>B</c:v>
                  </c:pt>
                  <c:pt idx="12">
                    <c:v>C</c:v>
                  </c:pt>
                  <c:pt idx="13">
                    <c:v>D</c:v>
                  </c:pt>
                </c:lvl>
                <c:lvl>
                  <c:pt idx="0">
                    <c:v>2011</c:v>
                  </c:pt>
                  <c:pt idx="1">
                    <c:v>2011</c:v>
                  </c:pt>
                  <c:pt idx="2">
                    <c:v>2011</c:v>
                  </c:pt>
                  <c:pt idx="3">
                    <c:v>2011</c:v>
                  </c:pt>
                  <c:pt idx="4">
                    <c:v>Total</c:v>
                  </c:pt>
                  <c:pt idx="5">
                    <c:v>2012</c:v>
                  </c:pt>
                  <c:pt idx="6">
                    <c:v>2012</c:v>
                  </c:pt>
                  <c:pt idx="7">
                    <c:v>2012</c:v>
                  </c:pt>
                  <c:pt idx="8">
                    <c:v>2012</c:v>
                  </c:pt>
                  <c:pt idx="9">
                    <c:v>Total</c:v>
                  </c:pt>
                  <c:pt idx="10">
                    <c:v>2013</c:v>
                  </c:pt>
                  <c:pt idx="11">
                    <c:v>2013</c:v>
                  </c:pt>
                  <c:pt idx="12">
                    <c:v>2013</c:v>
                  </c:pt>
                  <c:pt idx="13">
                    <c:v>2013</c:v>
                  </c:pt>
                </c:lvl>
              </c:multiLvlStrCache>
            </c:multiLvlStrRef>
          </c:cat>
          <c:val>
            <c:numRef>
              <c:f>Yearly!$E$6:$E$19</c:f>
              <c:numCache>
                <c:formatCode>#,##0</c:formatCode>
                <c:ptCount val="14"/>
                <c:pt idx="0">
                  <c:v>7.7039274924471295</c:v>
                </c:pt>
                <c:pt idx="1">
                  <c:v>51.661631419939575</c:v>
                </c:pt>
                <c:pt idx="2">
                  <c:v>27.643504531722055</c:v>
                </c:pt>
                <c:pt idx="3">
                  <c:v>12.990936555891238</c:v>
                </c:pt>
                <c:pt idx="4">
                  <c:v>100</c:v>
                </c:pt>
                <c:pt idx="5">
                  <c:v>9.16784203102962</c:v>
                </c:pt>
                <c:pt idx="6">
                  <c:v>49.365303244005645</c:v>
                </c:pt>
                <c:pt idx="7">
                  <c:v>33.850493653032437</c:v>
                </c:pt>
                <c:pt idx="8">
                  <c:v>7.6163610719322987</c:v>
                </c:pt>
                <c:pt idx="9">
                  <c:v>100.00000000000001</c:v>
                </c:pt>
                <c:pt idx="10">
                  <c:v>10.062893081761006</c:v>
                </c:pt>
                <c:pt idx="11">
                  <c:v>46.540880503144656</c:v>
                </c:pt>
                <c:pt idx="12">
                  <c:v>37.735849056603776</c:v>
                </c:pt>
                <c:pt idx="13">
                  <c:v>5.6603773584905657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2E-4312-A076-A28F4A950546}"/>
            </c:ext>
          </c:extLst>
        </c:ser>
        <c:ser>
          <c:idx val="2"/>
          <c:order val="2"/>
          <c:tx>
            <c:strRef>
              <c:f>Yearly!$F$5</c:f>
              <c:strCache>
                <c:ptCount val="1"/>
                <c:pt idx="0">
                  <c:v>GP</c:v>
                </c:pt>
              </c:strCache>
            </c:strRef>
          </c:tx>
          <c:invertIfNegative val="0"/>
          <c:cat>
            <c:multiLvlStrRef>
              <c:f>Yearly!$B$6:$C$19</c:f>
              <c:multiLvlStrCache>
                <c:ptCount val="14"/>
                <c:lvl>
                  <c:pt idx="0">
                    <c:v>A</c:v>
                  </c:pt>
                  <c:pt idx="1">
                    <c:v>B</c:v>
                  </c:pt>
                  <c:pt idx="2">
                    <c:v>C</c:v>
                  </c:pt>
                  <c:pt idx="3">
                    <c:v>D</c:v>
                  </c:pt>
                  <c:pt idx="5">
                    <c:v>A</c:v>
                  </c:pt>
                  <c:pt idx="6">
                    <c:v>B</c:v>
                  </c:pt>
                  <c:pt idx="7">
                    <c:v>C</c:v>
                  </c:pt>
                  <c:pt idx="8">
                    <c:v>D</c:v>
                  </c:pt>
                  <c:pt idx="10">
                    <c:v>A</c:v>
                  </c:pt>
                  <c:pt idx="11">
                    <c:v>B</c:v>
                  </c:pt>
                  <c:pt idx="12">
                    <c:v>C</c:v>
                  </c:pt>
                  <c:pt idx="13">
                    <c:v>D</c:v>
                  </c:pt>
                </c:lvl>
                <c:lvl>
                  <c:pt idx="0">
                    <c:v>2011</c:v>
                  </c:pt>
                  <c:pt idx="1">
                    <c:v>2011</c:v>
                  </c:pt>
                  <c:pt idx="2">
                    <c:v>2011</c:v>
                  </c:pt>
                  <c:pt idx="3">
                    <c:v>2011</c:v>
                  </c:pt>
                  <c:pt idx="4">
                    <c:v>Total</c:v>
                  </c:pt>
                  <c:pt idx="5">
                    <c:v>2012</c:v>
                  </c:pt>
                  <c:pt idx="6">
                    <c:v>2012</c:v>
                  </c:pt>
                  <c:pt idx="7">
                    <c:v>2012</c:v>
                  </c:pt>
                  <c:pt idx="8">
                    <c:v>2012</c:v>
                  </c:pt>
                  <c:pt idx="9">
                    <c:v>Total</c:v>
                  </c:pt>
                  <c:pt idx="10">
                    <c:v>2013</c:v>
                  </c:pt>
                  <c:pt idx="11">
                    <c:v>2013</c:v>
                  </c:pt>
                  <c:pt idx="12">
                    <c:v>2013</c:v>
                  </c:pt>
                  <c:pt idx="13">
                    <c:v>2013</c:v>
                  </c:pt>
                </c:lvl>
              </c:multiLvlStrCache>
            </c:multiLvlStrRef>
          </c:cat>
          <c:val>
            <c:numRef>
              <c:f>Yearly!$F$6:$F$19</c:f>
              <c:numCache>
                <c:formatCode>#,##0</c:formatCode>
                <c:ptCount val="14"/>
                <c:pt idx="0">
                  <c:v>15000</c:v>
                </c:pt>
                <c:pt idx="1">
                  <c:v>147000</c:v>
                </c:pt>
                <c:pt idx="2">
                  <c:v>142000</c:v>
                </c:pt>
                <c:pt idx="3">
                  <c:v>14000</c:v>
                </c:pt>
                <c:pt idx="4">
                  <c:v>318000</c:v>
                </c:pt>
                <c:pt idx="5">
                  <c:v>35000</c:v>
                </c:pt>
                <c:pt idx="6">
                  <c:v>127000</c:v>
                </c:pt>
                <c:pt idx="7">
                  <c:v>139000</c:v>
                </c:pt>
                <c:pt idx="8">
                  <c:v>13000</c:v>
                </c:pt>
                <c:pt idx="9">
                  <c:v>314000</c:v>
                </c:pt>
                <c:pt idx="10">
                  <c:v>42000</c:v>
                </c:pt>
                <c:pt idx="11">
                  <c:v>130000</c:v>
                </c:pt>
                <c:pt idx="12">
                  <c:v>160000</c:v>
                </c:pt>
                <c:pt idx="13">
                  <c:v>11000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2E-4312-A076-A28F4A950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813760"/>
        <c:axId val="47815296"/>
      </c:barChart>
      <c:catAx>
        <c:axId val="47813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7815296"/>
        <c:crosses val="autoZero"/>
        <c:auto val="1"/>
        <c:lblAlgn val="ctr"/>
        <c:lblOffset val="100"/>
        <c:noMultiLvlLbl val="0"/>
      </c:catAx>
      <c:valAx>
        <c:axId val="47815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781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Sheet1!$C$28</c:f>
              <c:strCache>
                <c:ptCount val="1"/>
                <c:pt idx="0">
                  <c:v>Turnover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Sheet1!$B$29:$B$32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Sheet1!$C$29:$C$32</c:f>
              <c:numCache>
                <c:formatCode>#,##0</c:formatCode>
                <c:ptCount val="4"/>
                <c:pt idx="0">
                  <c:v>80000</c:v>
                </c:pt>
                <c:pt idx="1">
                  <c:v>370000</c:v>
                </c:pt>
                <c:pt idx="2">
                  <c:v>300000</c:v>
                </c:pt>
                <c:pt idx="3">
                  <c:v>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E-4D94-AC10-86D01FB28460}"/>
            </c:ext>
          </c:extLst>
        </c:ser>
        <c:ser>
          <c:idx val="1"/>
          <c:order val="1"/>
          <c:tx>
            <c:strRef>
              <c:f>Sheet1!$D$28</c:f>
              <c:strCache>
                <c:ptCount val="1"/>
                <c:pt idx="0">
                  <c:v>GP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Sheet1!$B$29:$B$32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Sheet1!$D$29:$D$32</c:f>
              <c:numCache>
                <c:formatCode>#,##0</c:formatCode>
                <c:ptCount val="4"/>
                <c:pt idx="0">
                  <c:v>42000</c:v>
                </c:pt>
                <c:pt idx="1">
                  <c:v>130000</c:v>
                </c:pt>
                <c:pt idx="2">
                  <c:v>160000</c:v>
                </c:pt>
                <c:pt idx="3">
                  <c:v>11000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FE-4D94-AC10-86D01FB28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0181112"/>
        <c:axId val="520182752"/>
      </c:barChart>
      <c:catAx>
        <c:axId val="520181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182752"/>
        <c:crosses val="autoZero"/>
        <c:auto val="1"/>
        <c:lblAlgn val="ctr"/>
        <c:lblOffset val="100"/>
        <c:noMultiLvlLbl val="0"/>
      </c:catAx>
      <c:valAx>
        <c:axId val="52018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181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Sheet1!$C$11</c:f>
              <c:strCache>
                <c:ptCount val="1"/>
                <c:pt idx="0">
                  <c:v>Turnover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Sheet1!$B$12:$B$15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Sheet1!$C$12:$C$15</c:f>
              <c:numCache>
                <c:formatCode>#,##0</c:formatCode>
                <c:ptCount val="4"/>
                <c:pt idx="0">
                  <c:v>80000</c:v>
                </c:pt>
                <c:pt idx="1">
                  <c:v>370000</c:v>
                </c:pt>
                <c:pt idx="2">
                  <c:v>300000</c:v>
                </c:pt>
                <c:pt idx="3">
                  <c:v>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2-426B-83E3-EE508A30E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0211288"/>
        <c:axId val="520209648"/>
      </c:barChart>
      <c:catAx>
        <c:axId val="520211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209648"/>
        <c:crosses val="autoZero"/>
        <c:auto val="1"/>
        <c:lblAlgn val="ctr"/>
        <c:lblOffset val="100"/>
        <c:noMultiLvlLbl val="0"/>
      </c:catAx>
      <c:valAx>
        <c:axId val="52020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211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26</xdr:row>
      <xdr:rowOff>123825</xdr:rowOff>
    </xdr:from>
    <xdr:to>
      <xdr:col>13</xdr:col>
      <xdr:colOff>323850</xdr:colOff>
      <xdr:row>41</xdr:row>
      <xdr:rowOff>19050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609599</xdr:colOff>
      <xdr:row>46</xdr:row>
      <xdr:rowOff>9525</xdr:rowOff>
    </xdr:from>
    <xdr:to>
      <xdr:col>16</xdr:col>
      <xdr:colOff>133350</xdr:colOff>
      <xdr:row>60</xdr:row>
      <xdr:rowOff>85725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514350</xdr:colOff>
      <xdr:row>66</xdr:row>
      <xdr:rowOff>9525</xdr:rowOff>
    </xdr:from>
    <xdr:to>
      <xdr:col>16</xdr:col>
      <xdr:colOff>342900</xdr:colOff>
      <xdr:row>81</xdr:row>
      <xdr:rowOff>180975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542924</xdr:colOff>
      <xdr:row>4</xdr:row>
      <xdr:rowOff>38100</xdr:rowOff>
    </xdr:from>
    <xdr:to>
      <xdr:col>18</xdr:col>
      <xdr:colOff>209549</xdr:colOff>
      <xdr:row>18</xdr:row>
      <xdr:rowOff>114300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26</xdr:row>
      <xdr:rowOff>166687</xdr:rowOff>
    </xdr:from>
    <xdr:to>
      <xdr:col>12</xdr:col>
      <xdr:colOff>95250</xdr:colOff>
      <xdr:row>41</xdr:row>
      <xdr:rowOff>52387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CCC1A9D-0FF8-481B-924D-286879A9F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1047750</xdr:colOff>
      <xdr:row>8</xdr:row>
      <xdr:rowOff>185737</xdr:rowOff>
    </xdr:from>
    <xdr:to>
      <xdr:col>11</xdr:col>
      <xdr:colOff>504825</xdr:colOff>
      <xdr:row>23</xdr:row>
      <xdr:rowOff>71437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11B7C1E-7B55-4A6A-BFDA-3F5160514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1853"/>
  <sheetViews>
    <sheetView tabSelected="1" workbookViewId="0">
      <selection sqref="A1:XFD1"/>
    </sheetView>
  </sheetViews>
  <sheetFormatPr defaultRowHeight="15" x14ac:dyDescent="0.25"/>
  <cols>
    <col min="2" max="2" width="15.140625" style="4" customWidth="1"/>
    <col min="3" max="3" width="16.7109375" style="4" bestFit="1" customWidth="1"/>
    <col min="4" max="4" width="21.42578125" style="9" customWidth="1"/>
    <col min="5" max="5" width="18.28515625" style="9" customWidth="1"/>
    <col min="6" max="6" width="8.85546875" style="9" bestFit="1" customWidth="1"/>
    <col min="7" max="7" width="5.42578125" style="9" bestFit="1" customWidth="1"/>
    <col min="8" max="8" width="12.5703125" style="12" bestFit="1" customWidth="1"/>
    <col min="13" max="13" width="9.140625" style="3"/>
  </cols>
  <sheetData>
    <row r="1" spans="2:25" x14ac:dyDescent="0.25">
      <c r="B1" s="15"/>
      <c r="C1" s="1"/>
      <c r="D1" s="7"/>
      <c r="E1" s="7"/>
      <c r="F1" s="7"/>
      <c r="G1" s="7"/>
      <c r="H1" s="13"/>
      <c r="M1"/>
    </row>
    <row r="2" spans="2:25" x14ac:dyDescent="0.25">
      <c r="B2" s="5"/>
      <c r="C2" s="1"/>
      <c r="D2" s="7"/>
      <c r="E2" s="7"/>
      <c r="F2" s="7"/>
      <c r="G2" s="7"/>
      <c r="H2" s="13"/>
      <c r="M2"/>
    </row>
    <row r="3" spans="2:25" x14ac:dyDescent="0.25">
      <c r="B3" s="6" t="s">
        <v>1</v>
      </c>
      <c r="C3" s="1"/>
      <c r="D3" s="7"/>
      <c r="E3" s="7"/>
      <c r="F3" s="7"/>
      <c r="G3" s="7"/>
      <c r="H3" s="13"/>
      <c r="M3"/>
    </row>
    <row r="4" spans="2:25" x14ac:dyDescent="0.25">
      <c r="B4" s="6"/>
      <c r="C4" s="1"/>
      <c r="D4" s="7"/>
      <c r="E4" s="7"/>
      <c r="F4" s="7"/>
      <c r="G4" s="7"/>
      <c r="H4" s="13"/>
      <c r="M4"/>
    </row>
    <row r="5" spans="2:25" x14ac:dyDescent="0.25">
      <c r="B5" s="4" t="s">
        <v>3</v>
      </c>
      <c r="C5" s="4" t="s">
        <v>24</v>
      </c>
      <c r="D5" s="8" t="s">
        <v>6</v>
      </c>
      <c r="E5" s="12" t="s">
        <v>25</v>
      </c>
      <c r="F5" s="8" t="s">
        <v>4</v>
      </c>
      <c r="G5" s="8" t="s">
        <v>28</v>
      </c>
      <c r="H5" s="12" t="s">
        <v>5</v>
      </c>
      <c r="M5"/>
    </row>
    <row r="6" spans="2:25" x14ac:dyDescent="0.25">
      <c r="B6" s="4">
        <v>2011</v>
      </c>
      <c r="C6" s="4" t="s">
        <v>8</v>
      </c>
      <c r="D6" s="8">
        <v>51000</v>
      </c>
      <c r="E6" s="8">
        <f>D6/D10%</f>
        <v>7.7039274924471295</v>
      </c>
      <c r="F6" s="8">
        <v>15000</v>
      </c>
      <c r="G6" s="8">
        <f>F6/D6%</f>
        <v>29.411764705882351</v>
      </c>
      <c r="H6" s="12">
        <f>F6/F10%</f>
        <v>4.716981132075472</v>
      </c>
      <c r="M6"/>
    </row>
    <row r="7" spans="2:25" x14ac:dyDescent="0.25">
      <c r="B7" s="4">
        <v>2011</v>
      </c>
      <c r="C7" s="4" t="s">
        <v>9</v>
      </c>
      <c r="D7" s="8">
        <v>342000</v>
      </c>
      <c r="E7" s="8">
        <f>D7/D10%</f>
        <v>51.661631419939575</v>
      </c>
      <c r="F7" s="8">
        <v>147000</v>
      </c>
      <c r="G7" s="8">
        <f t="shared" ref="G7:G20" si="0">F7/D7%</f>
        <v>42.982456140350877</v>
      </c>
      <c r="H7" s="12">
        <f>F7/F10%</f>
        <v>46.226415094339622</v>
      </c>
      <c r="M7"/>
    </row>
    <row r="8" spans="2:25" x14ac:dyDescent="0.25">
      <c r="B8" s="4">
        <v>2011</v>
      </c>
      <c r="C8" s="4" t="s">
        <v>11</v>
      </c>
      <c r="D8" s="8">
        <v>183000</v>
      </c>
      <c r="E8" s="8">
        <f>D8/D10%</f>
        <v>27.643504531722055</v>
      </c>
      <c r="F8" s="8">
        <v>142000</v>
      </c>
      <c r="G8" s="8">
        <f t="shared" si="0"/>
        <v>77.595628415300553</v>
      </c>
      <c r="H8" s="12">
        <f>F8/F10%</f>
        <v>44.654088050314463</v>
      </c>
      <c r="M8"/>
    </row>
    <row r="9" spans="2:25" x14ac:dyDescent="0.25">
      <c r="B9" s="4">
        <v>2011</v>
      </c>
      <c r="C9" s="4" t="s">
        <v>10</v>
      </c>
      <c r="D9" s="8">
        <v>86000</v>
      </c>
      <c r="E9" s="8">
        <f>D9/D10%</f>
        <v>12.990936555891238</v>
      </c>
      <c r="F9" s="8">
        <v>14000</v>
      </c>
      <c r="G9" s="8">
        <f t="shared" si="0"/>
        <v>16.279069767441861</v>
      </c>
      <c r="H9" s="12">
        <f>F9/F10%</f>
        <v>4.4025157232704402</v>
      </c>
      <c r="M9"/>
    </row>
    <row r="10" spans="2:25" s="2" customFormat="1" x14ac:dyDescent="0.25">
      <c r="B10" s="10" t="s">
        <v>0</v>
      </c>
      <c r="C10" s="10"/>
      <c r="D10" s="11">
        <f>SUM(D6:D9)</f>
        <v>662000</v>
      </c>
      <c r="E10" s="11">
        <f>SUM(E6:E9)</f>
        <v>100</v>
      </c>
      <c r="F10" s="11">
        <f>SUM(F6:F9)</f>
        <v>318000</v>
      </c>
      <c r="G10" s="11">
        <f t="shared" si="0"/>
        <v>48.036253776435046</v>
      </c>
      <c r="H10" s="11">
        <f>SUM(H6:H9)</f>
        <v>100</v>
      </c>
    </row>
    <row r="11" spans="2:25" x14ac:dyDescent="0.25">
      <c r="B11" s="4">
        <v>2012</v>
      </c>
      <c r="C11" s="4" t="s">
        <v>8</v>
      </c>
      <c r="D11" s="8">
        <v>65000</v>
      </c>
      <c r="E11" s="8">
        <f>D11/D15%</f>
        <v>9.16784203102962</v>
      </c>
      <c r="F11" s="8">
        <v>35000</v>
      </c>
      <c r="G11" s="8">
        <f t="shared" si="0"/>
        <v>53.846153846153847</v>
      </c>
      <c r="H11" s="12">
        <f>F11/F15%</f>
        <v>11.146496815286625</v>
      </c>
      <c r="M11"/>
    </row>
    <row r="12" spans="2:25" x14ac:dyDescent="0.25">
      <c r="B12" s="4">
        <v>2012</v>
      </c>
      <c r="C12" s="4" t="s">
        <v>9</v>
      </c>
      <c r="D12" s="8">
        <v>350000</v>
      </c>
      <c r="E12" s="8">
        <f>D12/D15%</f>
        <v>49.365303244005645</v>
      </c>
      <c r="F12" s="8">
        <v>127000</v>
      </c>
      <c r="G12" s="8">
        <f t="shared" si="0"/>
        <v>36.285714285714285</v>
      </c>
      <c r="H12" s="12">
        <f>F12/F15%</f>
        <v>40.445859872611464</v>
      </c>
      <c r="M12"/>
    </row>
    <row r="13" spans="2:25" x14ac:dyDescent="0.25">
      <c r="B13" s="4">
        <v>2012</v>
      </c>
      <c r="C13" s="4" t="s">
        <v>11</v>
      </c>
      <c r="D13" s="8">
        <v>240000</v>
      </c>
      <c r="E13" s="8">
        <f>D13/D15%</f>
        <v>33.850493653032437</v>
      </c>
      <c r="F13" s="8">
        <v>139000</v>
      </c>
      <c r="G13" s="8">
        <f t="shared" si="0"/>
        <v>57.916666666666664</v>
      </c>
      <c r="H13" s="12">
        <f>F13/F15%</f>
        <v>44.267515923566876</v>
      </c>
      <c r="M13"/>
    </row>
    <row r="14" spans="2:25" x14ac:dyDescent="0.25">
      <c r="B14" s="4">
        <v>2012</v>
      </c>
      <c r="C14" s="4" t="s">
        <v>10</v>
      </c>
      <c r="D14" s="8">
        <v>54000</v>
      </c>
      <c r="E14" s="8">
        <f>D14/D15%</f>
        <v>7.6163610719322987</v>
      </c>
      <c r="F14" s="8">
        <v>13000</v>
      </c>
      <c r="G14" s="8">
        <f t="shared" si="0"/>
        <v>24.074074074074073</v>
      </c>
      <c r="H14" s="12">
        <f>F14/F15%</f>
        <v>4.1401273885350323</v>
      </c>
      <c r="M14"/>
    </row>
    <row r="15" spans="2:25" s="2" customFormat="1" x14ac:dyDescent="0.25">
      <c r="B15" s="10" t="s">
        <v>0</v>
      </c>
      <c r="C15" s="10"/>
      <c r="D15" s="11">
        <f>SUM(D11:D14)</f>
        <v>709000</v>
      </c>
      <c r="E15" s="11">
        <f>SUM(E11:E14)</f>
        <v>100.00000000000001</v>
      </c>
      <c r="F15" s="11">
        <f>SUM(F11:F14)</f>
        <v>314000</v>
      </c>
      <c r="G15" s="11">
        <f t="shared" si="0"/>
        <v>44.287729196050776</v>
      </c>
      <c r="H15" s="11">
        <f>SUM(H11:H14)</f>
        <v>100</v>
      </c>
      <c r="Q15"/>
      <c r="R15"/>
      <c r="S15"/>
      <c r="T15"/>
      <c r="U15"/>
      <c r="V15"/>
      <c r="W15"/>
      <c r="X15"/>
      <c r="Y15"/>
    </row>
    <row r="16" spans="2:25" x14ac:dyDescent="0.25">
      <c r="B16" s="4">
        <v>2013</v>
      </c>
      <c r="C16" s="4" t="s">
        <v>8</v>
      </c>
      <c r="D16" s="8">
        <v>80000</v>
      </c>
      <c r="E16" s="8">
        <f>D16/D20%</f>
        <v>10.062893081761006</v>
      </c>
      <c r="F16" s="8">
        <v>42000</v>
      </c>
      <c r="G16" s="8">
        <f t="shared" si="0"/>
        <v>52.5</v>
      </c>
      <c r="H16" s="12">
        <f>F16/F20%</f>
        <v>12.244897959183673</v>
      </c>
      <c r="M16"/>
    </row>
    <row r="17" spans="2:25" x14ac:dyDescent="0.25">
      <c r="B17" s="4">
        <v>2013</v>
      </c>
      <c r="C17" s="4" t="s">
        <v>9</v>
      </c>
      <c r="D17" s="8">
        <v>370000</v>
      </c>
      <c r="E17" s="8">
        <f>D17/D20%</f>
        <v>46.540880503144656</v>
      </c>
      <c r="F17" s="8">
        <v>130000</v>
      </c>
      <c r="G17" s="8">
        <f t="shared" si="0"/>
        <v>35.135135135135137</v>
      </c>
      <c r="H17" s="12">
        <f>F17/F20%</f>
        <v>37.900874635568513</v>
      </c>
      <c r="M17"/>
    </row>
    <row r="18" spans="2:25" x14ac:dyDescent="0.25">
      <c r="B18" s="4">
        <v>2013</v>
      </c>
      <c r="C18" s="4" t="s">
        <v>11</v>
      </c>
      <c r="D18" s="8">
        <v>300000</v>
      </c>
      <c r="E18" s="8">
        <f>D18/D20%</f>
        <v>37.735849056603776</v>
      </c>
      <c r="F18" s="8">
        <v>160000</v>
      </c>
      <c r="G18" s="8">
        <f t="shared" si="0"/>
        <v>53.333333333333336</v>
      </c>
      <c r="H18" s="12">
        <f>F18/F20%</f>
        <v>46.647230320699705</v>
      </c>
      <c r="M18"/>
    </row>
    <row r="19" spans="2:25" x14ac:dyDescent="0.25">
      <c r="B19" s="4">
        <v>2013</v>
      </c>
      <c r="C19" s="4" t="s">
        <v>10</v>
      </c>
      <c r="D19" s="8">
        <v>45000</v>
      </c>
      <c r="E19" s="8">
        <f>D19/D20%</f>
        <v>5.6603773584905657</v>
      </c>
      <c r="F19" s="8">
        <v>11000</v>
      </c>
      <c r="G19" s="8">
        <f t="shared" si="0"/>
        <v>24.444444444444443</v>
      </c>
      <c r="H19" s="12">
        <f>F19/F20%</f>
        <v>3.2069970845481048</v>
      </c>
      <c r="M19"/>
    </row>
    <row r="20" spans="2:25" s="2" customFormat="1" x14ac:dyDescent="0.25">
      <c r="B20" s="10" t="s">
        <v>0</v>
      </c>
      <c r="C20" s="10"/>
      <c r="D20" s="11">
        <f>SUM(D16:D19)</f>
        <v>795000</v>
      </c>
      <c r="E20" s="11">
        <f>SUM(E16:E19)</f>
        <v>100</v>
      </c>
      <c r="F20" s="11">
        <f>SUM(F16:F19)</f>
        <v>343000</v>
      </c>
      <c r="G20" s="11">
        <f t="shared" si="0"/>
        <v>43.144654088050316</v>
      </c>
      <c r="H20" s="11">
        <f>SUM(H16:H19)</f>
        <v>100</v>
      </c>
      <c r="Q20"/>
      <c r="R20"/>
      <c r="S20"/>
      <c r="T20"/>
      <c r="U20"/>
      <c r="V20"/>
      <c r="W20"/>
      <c r="X20"/>
      <c r="Y20"/>
    </row>
    <row r="21" spans="2:25" x14ac:dyDescent="0.25">
      <c r="M21"/>
    </row>
    <row r="22" spans="2:25" x14ac:dyDescent="0.25">
      <c r="B22" s="4" t="s">
        <v>0</v>
      </c>
      <c r="D22" s="8">
        <f>SUM(D6:D19)</f>
        <v>3537000</v>
      </c>
      <c r="F22" s="9">
        <f>SUM(F6:F19)</f>
        <v>1607000</v>
      </c>
      <c r="H22" s="12">
        <v>100</v>
      </c>
      <c r="M22"/>
    </row>
    <row r="23" spans="2:25" x14ac:dyDescent="0.25">
      <c r="B23" s="1"/>
      <c r="C23" s="1"/>
      <c r="D23" s="7"/>
      <c r="E23" s="7"/>
      <c r="F23" s="7"/>
      <c r="G23" s="7"/>
      <c r="H23" s="13"/>
      <c r="M23"/>
    </row>
    <row r="24" spans="2:25" x14ac:dyDescent="0.25">
      <c r="B24" s="6" t="s">
        <v>29</v>
      </c>
      <c r="C24" s="1"/>
      <c r="D24" s="7"/>
      <c r="E24" s="7"/>
      <c r="F24" s="7"/>
      <c r="G24" s="7"/>
      <c r="H24" s="14"/>
      <c r="M24"/>
    </row>
    <row r="25" spans="2:25" x14ac:dyDescent="0.25">
      <c r="B25" s="4" t="s">
        <v>2</v>
      </c>
      <c r="C25" s="8" t="s">
        <v>6</v>
      </c>
      <c r="D25"/>
      <c r="E25"/>
      <c r="F25"/>
      <c r="G25"/>
      <c r="H25"/>
      <c r="M25"/>
    </row>
    <row r="26" spans="2:25" x14ac:dyDescent="0.25">
      <c r="B26" s="16" t="s">
        <v>12</v>
      </c>
      <c r="C26" s="9">
        <v>9000</v>
      </c>
      <c r="D26" t="s">
        <v>7</v>
      </c>
      <c r="E26"/>
      <c r="F26"/>
      <c r="G26"/>
      <c r="H26"/>
      <c r="M26"/>
    </row>
    <row r="27" spans="2:25" x14ac:dyDescent="0.25">
      <c r="B27" s="16" t="s">
        <v>13</v>
      </c>
      <c r="C27" s="9">
        <v>4000</v>
      </c>
      <c r="D27"/>
      <c r="E27"/>
      <c r="F27"/>
      <c r="G27"/>
      <c r="H27"/>
      <c r="M27"/>
    </row>
    <row r="28" spans="2:25" x14ac:dyDescent="0.25">
      <c r="B28" s="16" t="s">
        <v>14</v>
      </c>
      <c r="C28" s="9">
        <v>15000</v>
      </c>
      <c r="D28"/>
      <c r="E28"/>
      <c r="F28"/>
      <c r="G28"/>
      <c r="H28"/>
      <c r="M28"/>
    </row>
    <row r="29" spans="2:25" x14ac:dyDescent="0.25">
      <c r="B29" s="16" t="s">
        <v>15</v>
      </c>
      <c r="C29" s="9">
        <v>6000</v>
      </c>
      <c r="D29"/>
      <c r="E29"/>
      <c r="F29"/>
      <c r="G29"/>
      <c r="H29"/>
      <c r="M29"/>
    </row>
    <row r="30" spans="2:25" x14ac:dyDescent="0.25">
      <c r="B30" s="16" t="s">
        <v>16</v>
      </c>
      <c r="C30" s="9">
        <v>8000</v>
      </c>
      <c r="D30"/>
      <c r="E30"/>
      <c r="F30"/>
      <c r="G30"/>
      <c r="H30"/>
      <c r="M30"/>
    </row>
    <row r="31" spans="2:25" ht="14.25" customHeight="1" x14ac:dyDescent="0.25">
      <c r="B31" s="16" t="s">
        <v>17</v>
      </c>
      <c r="C31" s="9">
        <v>10000</v>
      </c>
      <c r="D31"/>
      <c r="E31"/>
      <c r="F31"/>
      <c r="G31"/>
      <c r="H31"/>
      <c r="M31"/>
    </row>
    <row r="32" spans="2:25" x14ac:dyDescent="0.25">
      <c r="B32" s="16" t="s">
        <v>18</v>
      </c>
      <c r="C32" s="9">
        <v>9000</v>
      </c>
      <c r="D32"/>
      <c r="E32"/>
      <c r="F32"/>
      <c r="G32"/>
      <c r="H32"/>
      <c r="M32"/>
    </row>
    <row r="33" spans="2:13" x14ac:dyDescent="0.25">
      <c r="B33" s="16" t="s">
        <v>19</v>
      </c>
      <c r="C33" s="9">
        <v>6000</v>
      </c>
      <c r="D33"/>
      <c r="E33"/>
      <c r="F33"/>
      <c r="G33"/>
      <c r="H33"/>
      <c r="M33"/>
    </row>
    <row r="34" spans="2:13" x14ac:dyDescent="0.25">
      <c r="B34" s="16" t="s">
        <v>20</v>
      </c>
      <c r="C34" s="9">
        <v>8000</v>
      </c>
      <c r="D34"/>
      <c r="E34"/>
      <c r="F34"/>
      <c r="G34"/>
      <c r="H34"/>
      <c r="M34"/>
    </row>
    <row r="35" spans="2:13" x14ac:dyDescent="0.25">
      <c r="B35" s="16" t="s">
        <v>21</v>
      </c>
      <c r="C35" s="9">
        <v>12000</v>
      </c>
      <c r="D35"/>
      <c r="E35"/>
      <c r="F35"/>
      <c r="G35"/>
      <c r="H35"/>
      <c r="M35"/>
    </row>
    <row r="36" spans="2:13" x14ac:dyDescent="0.25">
      <c r="B36" s="16" t="s">
        <v>22</v>
      </c>
      <c r="C36" s="9">
        <v>18000</v>
      </c>
      <c r="D36"/>
      <c r="E36"/>
      <c r="F36"/>
      <c r="G36"/>
      <c r="H36"/>
      <c r="M36"/>
    </row>
    <row r="37" spans="2:13" x14ac:dyDescent="0.25">
      <c r="B37" s="16" t="s">
        <v>23</v>
      </c>
      <c r="C37" s="9">
        <v>3000</v>
      </c>
      <c r="D37"/>
      <c r="E37"/>
      <c r="F37"/>
      <c r="G37"/>
      <c r="H37"/>
      <c r="M37"/>
    </row>
    <row r="38" spans="2:13" x14ac:dyDescent="0.25">
      <c r="C38" s="9"/>
      <c r="D38"/>
      <c r="E38"/>
      <c r="F38"/>
      <c r="G38"/>
      <c r="H38"/>
      <c r="M38"/>
    </row>
    <row r="39" spans="2:13" x14ac:dyDescent="0.25">
      <c r="E39"/>
      <c r="F39"/>
      <c r="G39"/>
      <c r="H39"/>
      <c r="M39"/>
    </row>
    <row r="40" spans="2:13" x14ac:dyDescent="0.25">
      <c r="B40" s="4" t="s">
        <v>0</v>
      </c>
      <c r="D40" s="9">
        <v>195000</v>
      </c>
      <c r="E40"/>
      <c r="F40"/>
      <c r="G40"/>
      <c r="H40"/>
      <c r="M40"/>
    </row>
    <row r="41" spans="2:13" x14ac:dyDescent="0.25">
      <c r="B41" s="1"/>
      <c r="C41" s="1"/>
      <c r="D41" s="7"/>
      <c r="E41" s="7"/>
      <c r="F41" s="7"/>
      <c r="G41" s="7"/>
      <c r="H41" s="13"/>
      <c r="M41"/>
    </row>
    <row r="42" spans="2:13" x14ac:dyDescent="0.25">
      <c r="B42" s="1"/>
      <c r="C42" s="1"/>
      <c r="D42" s="7"/>
      <c r="E42" s="7"/>
      <c r="F42" s="7"/>
      <c r="G42" s="7"/>
      <c r="H42" s="13"/>
      <c r="M42"/>
    </row>
    <row r="43" spans="2:13" x14ac:dyDescent="0.25">
      <c r="B43" s="1"/>
      <c r="C43" s="1"/>
      <c r="D43" s="7"/>
      <c r="E43" s="7"/>
      <c r="F43" s="7"/>
      <c r="G43" s="7"/>
      <c r="H43" s="13"/>
      <c r="M43"/>
    </row>
    <row r="44" spans="2:13" x14ac:dyDescent="0.25">
      <c r="B44" s="1"/>
      <c r="C44" s="1"/>
      <c r="D44" s="7"/>
      <c r="E44" s="7"/>
      <c r="F44" s="7"/>
      <c r="G44" s="7"/>
      <c r="H44" s="13"/>
      <c r="M44"/>
    </row>
    <row r="45" spans="2:13" x14ac:dyDescent="0.25">
      <c r="B45" s="1"/>
      <c r="C45" s="1"/>
      <c r="D45" s="7"/>
      <c r="E45" s="7"/>
      <c r="F45" s="7"/>
      <c r="G45" s="7"/>
      <c r="H45" s="13"/>
      <c r="M45"/>
    </row>
    <row r="46" spans="2:13" x14ac:dyDescent="0.25">
      <c r="B46" s="1"/>
      <c r="C46" s="1"/>
      <c r="D46" s="7"/>
      <c r="E46" s="7"/>
      <c r="F46" s="7"/>
      <c r="G46" s="7"/>
      <c r="H46" s="13"/>
      <c r="M46"/>
    </row>
    <row r="47" spans="2:13" x14ac:dyDescent="0.25">
      <c r="B47" s="4" t="s">
        <v>3</v>
      </c>
      <c r="C47" s="4" t="s">
        <v>24</v>
      </c>
      <c r="D47" s="8" t="s">
        <v>6</v>
      </c>
      <c r="E47" s="8" t="s">
        <v>4</v>
      </c>
      <c r="F47"/>
      <c r="G47"/>
      <c r="H47"/>
      <c r="M47"/>
    </row>
    <row r="48" spans="2:13" x14ac:dyDescent="0.25">
      <c r="B48" s="4">
        <v>2011</v>
      </c>
      <c r="C48" s="4" t="s">
        <v>8</v>
      </c>
      <c r="D48" s="8">
        <v>51000</v>
      </c>
      <c r="E48" s="8">
        <v>15000</v>
      </c>
      <c r="F48"/>
      <c r="G48"/>
      <c r="H48"/>
      <c r="M48"/>
    </row>
    <row r="49" spans="2:13" x14ac:dyDescent="0.25">
      <c r="B49" s="4">
        <v>2012</v>
      </c>
      <c r="C49" s="4" t="s">
        <v>8</v>
      </c>
      <c r="D49" s="8">
        <v>65000</v>
      </c>
      <c r="E49" s="8">
        <v>35000</v>
      </c>
      <c r="F49"/>
      <c r="G49"/>
      <c r="H49"/>
      <c r="M49"/>
    </row>
    <row r="50" spans="2:13" x14ac:dyDescent="0.25">
      <c r="B50" s="4">
        <v>2013</v>
      </c>
      <c r="C50" s="4" t="s">
        <v>8</v>
      </c>
      <c r="D50" s="8">
        <v>80000</v>
      </c>
      <c r="E50" s="8">
        <v>42000</v>
      </c>
      <c r="F50"/>
      <c r="G50"/>
      <c r="H50"/>
      <c r="M50"/>
    </row>
    <row r="51" spans="2:13" x14ac:dyDescent="0.25">
      <c r="D51" s="8"/>
      <c r="E51" s="8"/>
      <c r="F51"/>
      <c r="G51"/>
      <c r="H51"/>
      <c r="M51"/>
    </row>
    <row r="52" spans="2:13" x14ac:dyDescent="0.25">
      <c r="B52" s="4">
        <v>2011</v>
      </c>
      <c r="C52" s="4" t="s">
        <v>9</v>
      </c>
      <c r="D52" s="8">
        <v>342000</v>
      </c>
      <c r="E52" s="8">
        <v>147000</v>
      </c>
      <c r="F52"/>
      <c r="G52"/>
      <c r="H52"/>
      <c r="M52"/>
    </row>
    <row r="53" spans="2:13" x14ac:dyDescent="0.25">
      <c r="B53" s="4">
        <v>2012</v>
      </c>
      <c r="C53" s="4" t="s">
        <v>9</v>
      </c>
      <c r="D53" s="8">
        <v>350000</v>
      </c>
      <c r="E53" s="8">
        <v>127000</v>
      </c>
      <c r="F53"/>
      <c r="G53"/>
      <c r="H53"/>
      <c r="M53"/>
    </row>
    <row r="54" spans="2:13" x14ac:dyDescent="0.25">
      <c r="B54" s="4">
        <v>2013</v>
      </c>
      <c r="C54" s="4" t="s">
        <v>9</v>
      </c>
      <c r="D54" s="8">
        <v>370000</v>
      </c>
      <c r="E54" s="8">
        <v>130000</v>
      </c>
      <c r="F54"/>
      <c r="G54"/>
      <c r="H54"/>
      <c r="M54"/>
    </row>
    <row r="55" spans="2:13" x14ac:dyDescent="0.25">
      <c r="D55" s="8"/>
      <c r="E55" s="8"/>
      <c r="F55"/>
      <c r="G55"/>
      <c r="H55"/>
      <c r="M55"/>
    </row>
    <row r="56" spans="2:13" x14ac:dyDescent="0.25">
      <c r="B56" s="4">
        <v>2011</v>
      </c>
      <c r="C56" s="4" t="s">
        <v>11</v>
      </c>
      <c r="D56" s="8">
        <v>183000</v>
      </c>
      <c r="E56" s="8">
        <v>142000</v>
      </c>
      <c r="F56"/>
      <c r="G56"/>
      <c r="H56"/>
      <c r="M56"/>
    </row>
    <row r="57" spans="2:13" x14ac:dyDescent="0.25">
      <c r="B57" s="4">
        <v>2012</v>
      </c>
      <c r="C57" s="4" t="s">
        <v>11</v>
      </c>
      <c r="D57" s="8">
        <v>240000</v>
      </c>
      <c r="E57" s="8">
        <v>139000</v>
      </c>
      <c r="F57"/>
      <c r="G57"/>
      <c r="H57"/>
      <c r="M57"/>
    </row>
    <row r="58" spans="2:13" x14ac:dyDescent="0.25">
      <c r="B58" s="4">
        <v>2013</v>
      </c>
      <c r="C58" s="4" t="s">
        <v>11</v>
      </c>
      <c r="D58" s="8">
        <v>300000</v>
      </c>
      <c r="E58" s="8">
        <v>160000</v>
      </c>
      <c r="F58"/>
      <c r="G58"/>
      <c r="H58"/>
      <c r="M58"/>
    </row>
    <row r="59" spans="2:13" x14ac:dyDescent="0.25">
      <c r="D59" s="8"/>
      <c r="E59" s="8"/>
      <c r="F59"/>
      <c r="G59"/>
      <c r="H59"/>
      <c r="M59"/>
    </row>
    <row r="60" spans="2:13" x14ac:dyDescent="0.25">
      <c r="B60" s="4">
        <v>2011</v>
      </c>
      <c r="C60" s="4" t="s">
        <v>10</v>
      </c>
      <c r="D60" s="8">
        <v>86000</v>
      </c>
      <c r="E60" s="8">
        <v>14000</v>
      </c>
      <c r="F60"/>
      <c r="G60"/>
      <c r="H60"/>
      <c r="M60"/>
    </row>
    <row r="61" spans="2:13" x14ac:dyDescent="0.25">
      <c r="B61" s="4">
        <v>2012</v>
      </c>
      <c r="C61" s="4" t="s">
        <v>10</v>
      </c>
      <c r="D61" s="8">
        <v>54000</v>
      </c>
      <c r="E61" s="8">
        <v>13000</v>
      </c>
      <c r="F61"/>
      <c r="G61"/>
      <c r="H61"/>
      <c r="M61"/>
    </row>
    <row r="62" spans="2:13" x14ac:dyDescent="0.25">
      <c r="B62" s="4">
        <v>2013</v>
      </c>
      <c r="C62" s="4" t="s">
        <v>10</v>
      </c>
      <c r="D62" s="8">
        <v>45000</v>
      </c>
      <c r="E62" s="8">
        <v>11000</v>
      </c>
      <c r="F62"/>
      <c r="G62"/>
      <c r="H62"/>
      <c r="M62"/>
    </row>
    <row r="63" spans="2:13" x14ac:dyDescent="0.25">
      <c r="B63" s="10"/>
      <c r="C63" s="10"/>
      <c r="D63" s="11"/>
      <c r="E63" s="11"/>
      <c r="F63"/>
      <c r="G63"/>
      <c r="H63"/>
      <c r="M63"/>
    </row>
    <row r="64" spans="2:13" x14ac:dyDescent="0.25">
      <c r="F64"/>
      <c r="G64"/>
      <c r="H64"/>
      <c r="M64"/>
    </row>
    <row r="65" spans="2:13" x14ac:dyDescent="0.25">
      <c r="B65" s="1"/>
      <c r="C65" s="1"/>
      <c r="D65" s="7"/>
      <c r="E65" s="7"/>
      <c r="F65" s="7"/>
      <c r="G65" s="7"/>
      <c r="H65" s="13"/>
      <c r="M65"/>
    </row>
    <row r="66" spans="2:13" x14ac:dyDescent="0.25">
      <c r="B66" s="1"/>
      <c r="C66" s="1"/>
      <c r="D66" s="7"/>
      <c r="E66" s="7"/>
      <c r="F66" s="7"/>
      <c r="G66" s="7"/>
      <c r="H66" s="13"/>
      <c r="M66"/>
    </row>
    <row r="67" spans="2:13" x14ac:dyDescent="0.25">
      <c r="B67" s="4" t="s">
        <v>3</v>
      </c>
      <c r="C67" s="4" t="s">
        <v>24</v>
      </c>
      <c r="D67" s="12" t="s">
        <v>26</v>
      </c>
      <c r="E67" s="12" t="s">
        <v>27</v>
      </c>
      <c r="F67"/>
      <c r="G67"/>
      <c r="H67"/>
      <c r="M67"/>
    </row>
    <row r="68" spans="2:13" x14ac:dyDescent="0.25">
      <c r="B68" s="4">
        <v>2011</v>
      </c>
      <c r="C68" s="4" t="s">
        <v>8</v>
      </c>
      <c r="D68" s="8">
        <v>8</v>
      </c>
      <c r="E68" s="12">
        <v>5</v>
      </c>
      <c r="F68"/>
      <c r="G68"/>
      <c r="H68"/>
      <c r="M68"/>
    </row>
    <row r="69" spans="2:13" x14ac:dyDescent="0.25">
      <c r="B69" s="4">
        <v>2012</v>
      </c>
      <c r="C69" s="4" t="s">
        <v>8</v>
      </c>
      <c r="D69" s="8">
        <v>9</v>
      </c>
      <c r="E69" s="12">
        <v>11</v>
      </c>
      <c r="F69"/>
      <c r="G69"/>
      <c r="H69"/>
      <c r="M69"/>
    </row>
    <row r="70" spans="2:13" x14ac:dyDescent="0.25">
      <c r="B70" s="4">
        <v>2013</v>
      </c>
      <c r="C70" s="4" t="s">
        <v>8</v>
      </c>
      <c r="D70" s="8">
        <v>10</v>
      </c>
      <c r="E70" s="12">
        <v>12</v>
      </c>
      <c r="F70"/>
      <c r="G70"/>
      <c r="H70"/>
      <c r="M70"/>
    </row>
    <row r="71" spans="2:13" x14ac:dyDescent="0.25">
      <c r="D71" s="8"/>
      <c r="E71" s="12"/>
      <c r="F71"/>
      <c r="G71"/>
      <c r="H71"/>
      <c r="M71"/>
    </row>
    <row r="72" spans="2:13" x14ac:dyDescent="0.25">
      <c r="B72" s="4">
        <v>2011</v>
      </c>
      <c r="C72" s="4" t="s">
        <v>9</v>
      </c>
      <c r="D72" s="8">
        <v>52</v>
      </c>
      <c r="E72" s="12">
        <v>46</v>
      </c>
      <c r="F72"/>
      <c r="G72"/>
      <c r="H72"/>
      <c r="M72"/>
    </row>
    <row r="73" spans="2:13" x14ac:dyDescent="0.25">
      <c r="B73" s="4">
        <v>2012</v>
      </c>
      <c r="C73" s="4" t="s">
        <v>9</v>
      </c>
      <c r="D73" s="8">
        <v>49</v>
      </c>
      <c r="E73" s="12">
        <v>40</v>
      </c>
      <c r="F73"/>
      <c r="G73"/>
      <c r="H73"/>
      <c r="M73"/>
    </row>
    <row r="74" spans="2:13" x14ac:dyDescent="0.25">
      <c r="B74" s="4">
        <v>2013</v>
      </c>
      <c r="C74" s="4" t="s">
        <v>9</v>
      </c>
      <c r="D74" s="8">
        <v>47</v>
      </c>
      <c r="E74" s="12">
        <v>38</v>
      </c>
      <c r="F74"/>
      <c r="G74"/>
      <c r="H74"/>
      <c r="M74"/>
    </row>
    <row r="75" spans="2:13" x14ac:dyDescent="0.25">
      <c r="D75" s="8"/>
      <c r="E75" s="12"/>
      <c r="F75"/>
      <c r="G75"/>
      <c r="H75"/>
      <c r="M75"/>
    </row>
    <row r="76" spans="2:13" x14ac:dyDescent="0.25">
      <c r="B76" s="4">
        <v>2011</v>
      </c>
      <c r="C76" s="4" t="s">
        <v>11</v>
      </c>
      <c r="D76" s="8">
        <v>28</v>
      </c>
      <c r="E76" s="12">
        <v>45</v>
      </c>
      <c r="F76"/>
      <c r="G76"/>
      <c r="H76"/>
      <c r="M76"/>
    </row>
    <row r="77" spans="2:13" x14ac:dyDescent="0.25">
      <c r="B77" s="4">
        <v>2012</v>
      </c>
      <c r="C77" s="4" t="s">
        <v>11</v>
      </c>
      <c r="D77" s="8">
        <v>34</v>
      </c>
      <c r="E77" s="12">
        <v>44</v>
      </c>
      <c r="F77"/>
      <c r="G77"/>
      <c r="H77"/>
      <c r="M77"/>
    </row>
    <row r="78" spans="2:13" x14ac:dyDescent="0.25">
      <c r="B78" s="4">
        <v>2013</v>
      </c>
      <c r="C78" s="4" t="s">
        <v>11</v>
      </c>
      <c r="D78" s="8">
        <v>38</v>
      </c>
      <c r="E78" s="12">
        <v>47</v>
      </c>
      <c r="F78"/>
      <c r="G78"/>
      <c r="H78"/>
      <c r="M78"/>
    </row>
    <row r="79" spans="2:13" x14ac:dyDescent="0.25">
      <c r="D79" s="8"/>
      <c r="E79" s="12"/>
      <c r="F79"/>
      <c r="G79"/>
      <c r="H79"/>
      <c r="M79"/>
    </row>
    <row r="80" spans="2:13" x14ac:dyDescent="0.25">
      <c r="B80" s="4">
        <v>2011</v>
      </c>
      <c r="C80" s="4" t="s">
        <v>10</v>
      </c>
      <c r="D80" s="8">
        <v>13</v>
      </c>
      <c r="E80" s="12">
        <v>4</v>
      </c>
      <c r="F80"/>
      <c r="G80"/>
      <c r="H80"/>
      <c r="M80"/>
    </row>
    <row r="81" spans="2:17" x14ac:dyDescent="0.25">
      <c r="B81" s="4">
        <v>2012</v>
      </c>
      <c r="C81" s="4" t="s">
        <v>10</v>
      </c>
      <c r="D81" s="8">
        <v>8</v>
      </c>
      <c r="E81" s="12">
        <v>4</v>
      </c>
      <c r="F81"/>
      <c r="G81"/>
      <c r="H81"/>
      <c r="M81"/>
    </row>
    <row r="82" spans="2:17" x14ac:dyDescent="0.25">
      <c r="B82" s="4">
        <v>2013</v>
      </c>
      <c r="C82" s="4" t="s">
        <v>10</v>
      </c>
      <c r="D82" s="8">
        <v>6</v>
      </c>
      <c r="E82" s="12">
        <v>3</v>
      </c>
      <c r="F82"/>
      <c r="G82"/>
      <c r="H82"/>
      <c r="M82"/>
    </row>
    <row r="83" spans="2:17" x14ac:dyDescent="0.25">
      <c r="B83" s="10"/>
      <c r="C83" s="10"/>
      <c r="D83" s="11"/>
      <c r="E83" s="17"/>
      <c r="F83" s="18"/>
      <c r="G83" s="18"/>
      <c r="H83"/>
      <c r="M83"/>
    </row>
    <row r="84" spans="2:17" x14ac:dyDescent="0.25">
      <c r="B84"/>
      <c r="C84"/>
      <c r="D84"/>
      <c r="E84"/>
      <c r="F84"/>
      <c r="G84"/>
      <c r="H84"/>
      <c r="M84"/>
    </row>
    <row r="85" spans="2:17" x14ac:dyDescent="0.25">
      <c r="B85" s="4">
        <v>2013</v>
      </c>
      <c r="C85" s="4" t="s">
        <v>8</v>
      </c>
      <c r="D85" s="8">
        <v>80000</v>
      </c>
      <c r="E85" s="8">
        <f>D85/D89%</f>
        <v>10.062893081761006</v>
      </c>
      <c r="F85" s="8">
        <v>42000</v>
      </c>
      <c r="G85" s="8"/>
      <c r="H85" s="12">
        <f>F85/F89%</f>
        <v>12.244897959183673</v>
      </c>
      <c r="M85"/>
    </row>
    <row r="86" spans="2:17" x14ac:dyDescent="0.25">
      <c r="B86" s="4">
        <v>2013</v>
      </c>
      <c r="C86" s="4" t="s">
        <v>9</v>
      </c>
      <c r="D86" s="8">
        <v>370000</v>
      </c>
      <c r="E86" s="8">
        <f>D86/D89%</f>
        <v>46.540880503144656</v>
      </c>
      <c r="F86" s="8">
        <v>130000</v>
      </c>
      <c r="G86" s="8"/>
      <c r="H86" s="12">
        <f>F86/F89%</f>
        <v>37.900874635568513</v>
      </c>
      <c r="M86"/>
    </row>
    <row r="87" spans="2:17" x14ac:dyDescent="0.25">
      <c r="B87" s="4">
        <v>2013</v>
      </c>
      <c r="C87" s="4" t="s">
        <v>11</v>
      </c>
      <c r="D87" s="8">
        <v>300000</v>
      </c>
      <c r="E87" s="8">
        <f>D87/D89%</f>
        <v>37.735849056603776</v>
      </c>
      <c r="F87" s="8">
        <v>160000</v>
      </c>
      <c r="G87" s="8"/>
      <c r="H87" s="12">
        <f>F87/F89%</f>
        <v>46.647230320699705</v>
      </c>
      <c r="M87"/>
    </row>
    <row r="88" spans="2:17" x14ac:dyDescent="0.25">
      <c r="B88" s="4">
        <v>2013</v>
      </c>
      <c r="C88" s="4" t="s">
        <v>10</v>
      </c>
      <c r="D88" s="8">
        <v>45000</v>
      </c>
      <c r="E88" s="8">
        <f>D88/D89%</f>
        <v>5.6603773584905657</v>
      </c>
      <c r="F88" s="8">
        <v>11000</v>
      </c>
      <c r="G88" s="8"/>
      <c r="H88" s="12">
        <f>F88/F89%</f>
        <v>3.2069970845481048</v>
      </c>
      <c r="M88"/>
    </row>
    <row r="89" spans="2:17" x14ac:dyDescent="0.25">
      <c r="B89" s="10" t="s">
        <v>0</v>
      </c>
      <c r="C89" s="10"/>
      <c r="D89" s="11">
        <f>SUM(D85:D88)</f>
        <v>795000</v>
      </c>
      <c r="E89" s="11"/>
      <c r="F89" s="11">
        <f>SUM(F85:F88)</f>
        <v>343000</v>
      </c>
      <c r="G89" s="11"/>
      <c r="H89" s="11">
        <f>SUM(H85:H88)</f>
        <v>100</v>
      </c>
      <c r="M89"/>
    </row>
    <row r="90" spans="2:17" x14ac:dyDescent="0.25">
      <c r="B90"/>
      <c r="C90"/>
      <c r="D90"/>
      <c r="E90"/>
      <c r="F90"/>
      <c r="G90"/>
      <c r="H90"/>
      <c r="M90"/>
    </row>
    <row r="91" spans="2:17" s="5" customFormat="1" x14ac:dyDescent="0.25"/>
    <row r="92" spans="2:17" x14ac:dyDescent="0.25">
      <c r="B92" s="1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</row>
    <row r="93" spans="2:17" x14ac:dyDescent="0.25">
      <c r="B93" s="1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</row>
    <row r="94" spans="2:17" x14ac:dyDescent="0.25">
      <c r="B94" s="1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</row>
    <row r="95" spans="2:17" x14ac:dyDescent="0.25">
      <c r="B95" s="1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</row>
    <row r="96" spans="2:17" x14ac:dyDescent="0.25">
      <c r="B96" s="1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Q96" s="7"/>
    </row>
    <row r="97" spans="2:15" x14ac:dyDescent="0.25">
      <c r="B9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</row>
    <row r="98" spans="2:15" x14ac:dyDescent="0.25">
      <c r="B98"/>
      <c r="C98"/>
      <c r="D98"/>
      <c r="E98"/>
      <c r="F98"/>
      <c r="G98"/>
      <c r="H98"/>
      <c r="M98"/>
    </row>
    <row r="99" spans="2:15" x14ac:dyDescent="0.25">
      <c r="B99"/>
      <c r="C99"/>
      <c r="D99"/>
      <c r="E99"/>
      <c r="F99"/>
      <c r="G99"/>
      <c r="H99"/>
      <c r="M99"/>
    </row>
    <row r="100" spans="2:15" x14ac:dyDescent="0.25">
      <c r="B100"/>
      <c r="C100"/>
      <c r="D100"/>
      <c r="E100"/>
      <c r="F100"/>
      <c r="G100"/>
      <c r="H100"/>
      <c r="M100"/>
    </row>
    <row r="101" spans="2:15" x14ac:dyDescent="0.25">
      <c r="B101"/>
      <c r="C101"/>
      <c r="D101"/>
      <c r="E101"/>
      <c r="F101"/>
      <c r="G101"/>
      <c r="H101"/>
      <c r="M101"/>
    </row>
    <row r="102" spans="2:15" x14ac:dyDescent="0.25">
      <c r="B102"/>
      <c r="C102"/>
      <c r="D102"/>
      <c r="E102"/>
      <c r="F102"/>
      <c r="G102"/>
      <c r="H102"/>
      <c r="M102"/>
    </row>
    <row r="103" spans="2:15" x14ac:dyDescent="0.25">
      <c r="B103"/>
      <c r="C103"/>
      <c r="D103"/>
      <c r="E103"/>
      <c r="F103"/>
      <c r="G103"/>
      <c r="H103"/>
      <c r="M103"/>
    </row>
    <row r="104" spans="2:15" x14ac:dyDescent="0.25">
      <c r="B104"/>
      <c r="C104"/>
      <c r="D104"/>
      <c r="E104"/>
      <c r="F104"/>
      <c r="G104"/>
      <c r="H104"/>
      <c r="M104"/>
    </row>
    <row r="105" spans="2:15" x14ac:dyDescent="0.25">
      <c r="B105"/>
      <c r="C105"/>
      <c r="D105"/>
      <c r="E105"/>
      <c r="F105"/>
      <c r="G105"/>
      <c r="H105"/>
      <c r="M105"/>
    </row>
    <row r="106" spans="2:15" x14ac:dyDescent="0.25">
      <c r="B106"/>
      <c r="C106"/>
      <c r="D106"/>
      <c r="E106"/>
      <c r="F106"/>
      <c r="G106"/>
      <c r="H106"/>
      <c r="M106"/>
    </row>
    <row r="107" spans="2:15" x14ac:dyDescent="0.25">
      <c r="B107"/>
      <c r="C107"/>
      <c r="D107"/>
      <c r="E107"/>
      <c r="F107"/>
      <c r="G107"/>
      <c r="H107"/>
      <c r="M107"/>
    </row>
    <row r="108" spans="2:15" x14ac:dyDescent="0.25">
      <c r="B108"/>
      <c r="C108"/>
      <c r="D108"/>
      <c r="E108"/>
      <c r="F108"/>
      <c r="G108"/>
      <c r="H108"/>
      <c r="M108"/>
    </row>
    <row r="109" spans="2:15" x14ac:dyDescent="0.25">
      <c r="B109"/>
      <c r="C109"/>
      <c r="D109"/>
      <c r="E109"/>
      <c r="F109"/>
      <c r="G109"/>
      <c r="H109"/>
      <c r="M109"/>
    </row>
    <row r="110" spans="2:15" x14ac:dyDescent="0.25">
      <c r="B110"/>
      <c r="C110"/>
      <c r="D110"/>
      <c r="E110"/>
      <c r="F110"/>
      <c r="G110"/>
      <c r="H110"/>
      <c r="M110"/>
    </row>
    <row r="111" spans="2:15" x14ac:dyDescent="0.25">
      <c r="B111"/>
      <c r="C111"/>
      <c r="D111"/>
      <c r="E111"/>
      <c r="F111"/>
      <c r="G111"/>
      <c r="H111"/>
      <c r="M111"/>
    </row>
    <row r="112" spans="2:15" x14ac:dyDescent="0.25">
      <c r="B112"/>
      <c r="C112"/>
      <c r="D112"/>
      <c r="E112"/>
      <c r="F112"/>
      <c r="G112"/>
      <c r="H112"/>
      <c r="M112"/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</sheetData>
  <printOptions gridLines="1"/>
  <pageMargins left="0.70866141732283472" right="0.70866141732283472" top="0.74803149606299213" bottom="0.31496062992125984" header="0.31496062992125984" footer="0.31496062992125984"/>
  <pageSetup paperSize="9" scale="55" orientation="landscape" verticalDpi="0" r:id="rId1"/>
  <headerFooter>
    <oddHeader>&amp;C&amp;"-,Bold"&amp;14Analyses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AA96F-AF02-45BD-BFF2-B80A1E20DFA5}">
  <dimension ref="B2:X34"/>
  <sheetViews>
    <sheetView workbookViewId="0">
      <selection activeCell="C12" sqref="C12"/>
    </sheetView>
  </sheetViews>
  <sheetFormatPr defaultRowHeight="15" x14ac:dyDescent="0.25"/>
  <cols>
    <col min="2" max="2" width="16.7109375" bestFit="1" customWidth="1"/>
    <col min="3" max="3" width="16.7109375" customWidth="1"/>
    <col min="4" max="5" width="18.42578125" bestFit="1" customWidth="1"/>
    <col min="8" max="8" width="12.5703125" bestFit="1" customWidth="1"/>
  </cols>
  <sheetData>
    <row r="2" spans="2:24" x14ac:dyDescent="0.25">
      <c r="B2" s="4" t="s">
        <v>24</v>
      </c>
      <c r="C2" s="8" t="s">
        <v>4</v>
      </c>
      <c r="D2" s="12" t="s">
        <v>5</v>
      </c>
    </row>
    <row r="3" spans="2:24" x14ac:dyDescent="0.25">
      <c r="B3" s="4" t="s">
        <v>8</v>
      </c>
      <c r="C3" s="8">
        <v>42000</v>
      </c>
      <c r="D3" s="12">
        <v>12.244897959183673</v>
      </c>
    </row>
    <row r="4" spans="2:24" x14ac:dyDescent="0.25">
      <c r="B4" s="4" t="s">
        <v>9</v>
      </c>
      <c r="C4" s="8">
        <v>130000</v>
      </c>
      <c r="D4" s="12">
        <v>37.900874635568513</v>
      </c>
    </row>
    <row r="5" spans="2:24" x14ac:dyDescent="0.25">
      <c r="B5" s="4" t="s">
        <v>11</v>
      </c>
      <c r="C5" s="8">
        <v>160000</v>
      </c>
      <c r="D5" s="12">
        <v>46.647230320699705</v>
      </c>
    </row>
    <row r="6" spans="2:24" x14ac:dyDescent="0.25">
      <c r="B6" s="4" t="s">
        <v>10</v>
      </c>
      <c r="C6" s="8">
        <v>11000</v>
      </c>
      <c r="D6" s="12">
        <v>3.2069970845481048</v>
      </c>
    </row>
    <row r="7" spans="2:24" s="2" customFormat="1" x14ac:dyDescent="0.25">
      <c r="B7" s="10" t="s">
        <v>0</v>
      </c>
      <c r="C7" s="11">
        <f>SUM(C3:C6)</f>
        <v>343000</v>
      </c>
      <c r="D7" s="11">
        <v>100</v>
      </c>
      <c r="E7"/>
      <c r="F7"/>
      <c r="G7"/>
      <c r="M7"/>
      <c r="N7"/>
      <c r="O7"/>
      <c r="P7"/>
      <c r="Q7"/>
      <c r="R7"/>
      <c r="S7"/>
      <c r="T7"/>
      <c r="U7"/>
    </row>
    <row r="8" spans="2:24" x14ac:dyDescent="0.25">
      <c r="B8" s="4"/>
      <c r="C8" s="9"/>
      <c r="D8" s="12"/>
    </row>
    <row r="11" spans="2:24" x14ac:dyDescent="0.25">
      <c r="B11" s="4" t="s">
        <v>24</v>
      </c>
      <c r="C11" s="8" t="s">
        <v>6</v>
      </c>
      <c r="D11" s="12" t="s">
        <v>25</v>
      </c>
    </row>
    <row r="12" spans="2:24" x14ac:dyDescent="0.25">
      <c r="B12" s="4" t="s">
        <v>8</v>
      </c>
      <c r="C12" s="8">
        <v>80000</v>
      </c>
      <c r="D12" s="8">
        <v>10.062893081761006</v>
      </c>
    </row>
    <row r="13" spans="2:24" x14ac:dyDescent="0.25">
      <c r="B13" s="4" t="s">
        <v>9</v>
      </c>
      <c r="C13" s="8">
        <v>370000</v>
      </c>
      <c r="D13" s="8">
        <v>46.540880503144656</v>
      </c>
    </row>
    <row r="14" spans="2:24" x14ac:dyDescent="0.25">
      <c r="B14" s="4" t="s">
        <v>11</v>
      </c>
      <c r="C14" s="8">
        <v>300000</v>
      </c>
      <c r="D14" s="8">
        <v>37.735849056603776</v>
      </c>
    </row>
    <row r="15" spans="2:24" x14ac:dyDescent="0.25">
      <c r="B15" s="4" t="s">
        <v>10</v>
      </c>
      <c r="C15" s="8">
        <v>45000</v>
      </c>
      <c r="D15" s="8">
        <v>5.6603773584905657</v>
      </c>
    </row>
    <row r="16" spans="2:24" s="2" customFormat="1" x14ac:dyDescent="0.25">
      <c r="B16" s="10" t="s">
        <v>0</v>
      </c>
      <c r="C16" s="11">
        <f>SUM(C12:C15)</f>
        <v>795000</v>
      </c>
      <c r="D16" s="11">
        <v>100</v>
      </c>
      <c r="E16"/>
      <c r="F16"/>
      <c r="G16"/>
      <c r="P16"/>
      <c r="Q16"/>
      <c r="R16"/>
      <c r="S16"/>
      <c r="T16"/>
      <c r="U16"/>
      <c r="V16"/>
      <c r="W16"/>
      <c r="X16"/>
    </row>
    <row r="17" spans="2:8" x14ac:dyDescent="0.25">
      <c r="B17" s="4"/>
      <c r="C17" s="9"/>
      <c r="D17" s="9"/>
    </row>
    <row r="27" spans="2:8" x14ac:dyDescent="0.25">
      <c r="B27" s="1"/>
      <c r="C27" s="1"/>
      <c r="D27" s="7"/>
      <c r="E27" s="7"/>
      <c r="F27" s="7"/>
      <c r="G27" s="7"/>
      <c r="H27" s="13"/>
    </row>
    <row r="28" spans="2:8" x14ac:dyDescent="0.25">
      <c r="B28" s="4" t="s">
        <v>24</v>
      </c>
      <c r="C28" s="8" t="s">
        <v>6</v>
      </c>
      <c r="D28" s="8" t="s">
        <v>4</v>
      </c>
    </row>
    <row r="29" spans="2:8" x14ac:dyDescent="0.25">
      <c r="B29" s="4" t="s">
        <v>8</v>
      </c>
      <c r="C29" s="8">
        <v>80000</v>
      </c>
      <c r="D29" s="8">
        <v>42000</v>
      </c>
    </row>
    <row r="30" spans="2:8" x14ac:dyDescent="0.25">
      <c r="B30" s="4" t="s">
        <v>9</v>
      </c>
      <c r="C30" s="8">
        <v>370000</v>
      </c>
      <c r="D30" s="8">
        <v>130000</v>
      </c>
    </row>
    <row r="31" spans="2:8" x14ac:dyDescent="0.25">
      <c r="B31" s="4" t="s">
        <v>11</v>
      </c>
      <c r="C31" s="8">
        <v>300000</v>
      </c>
      <c r="D31" s="8">
        <v>160000</v>
      </c>
    </row>
    <row r="32" spans="2:8" x14ac:dyDescent="0.25">
      <c r="B32" s="4" t="s">
        <v>10</v>
      </c>
      <c r="C32" s="8">
        <v>45000</v>
      </c>
      <c r="D32" s="8">
        <v>11000</v>
      </c>
    </row>
    <row r="33" spans="2:4" x14ac:dyDescent="0.25">
      <c r="B33" s="10"/>
      <c r="C33" s="11"/>
      <c r="D33" s="11"/>
    </row>
    <row r="34" spans="2:4" x14ac:dyDescent="0.25">
      <c r="B34" s="4"/>
      <c r="C34" s="9"/>
      <c r="D34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Yearly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</dc:creator>
  <cp:lastModifiedBy>Fran Piggott</cp:lastModifiedBy>
  <cp:lastPrinted>2013-01-09T12:14:15Z</cp:lastPrinted>
  <dcterms:created xsi:type="dcterms:W3CDTF">2012-02-17T08:03:12Z</dcterms:created>
  <dcterms:modified xsi:type="dcterms:W3CDTF">2023-12-26T14:38:39Z</dcterms:modified>
</cp:coreProperties>
</file>